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82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7" i="1"/>
  <c r="D41" s="1"/>
  <c r="D34"/>
  <c r="D38" s="1"/>
  <c r="D42" s="1"/>
  <c r="D32"/>
  <c r="D36" s="1"/>
  <c r="D40" s="1"/>
  <c r="D29"/>
  <c r="D18"/>
  <c r="D22" s="1"/>
  <c r="D15"/>
  <c r="D19" s="1"/>
  <c r="D23" s="1"/>
  <c r="D13"/>
  <c r="D17" s="1"/>
  <c r="D21" s="1"/>
  <c r="D10"/>
  <c r="D28" l="1"/>
  <c r="D30"/>
  <c r="D9"/>
  <c r="D11"/>
  <c r="D16"/>
  <c r="D35"/>
  <c r="D20" l="1"/>
  <c r="D24" s="1"/>
  <c r="D12"/>
  <c r="D39"/>
  <c r="D43" s="1"/>
  <c r="D31"/>
</calcChain>
</file>

<file path=xl/sharedStrings.xml><?xml version="1.0" encoding="utf-8"?>
<sst xmlns="http://schemas.openxmlformats.org/spreadsheetml/2006/main" count="72" uniqueCount="30">
  <si>
    <t>Прейскурант № 07-06</t>
  </si>
  <si>
    <t>Пиломатериалы хвойных пород СТБ 1713-2007</t>
  </si>
  <si>
    <t>Наименование</t>
  </si>
  <si>
    <t>Сорт</t>
  </si>
  <si>
    <t>Толщина</t>
  </si>
  <si>
    <t>Отпускная цена без НДС, руб.</t>
  </si>
  <si>
    <t>Необрезной</t>
  </si>
  <si>
    <t>Обрезная</t>
  </si>
  <si>
    <t>до 25</t>
  </si>
  <si>
    <t>25-30</t>
  </si>
  <si>
    <t>32-40</t>
  </si>
  <si>
    <t>44 и более</t>
  </si>
  <si>
    <t xml:space="preserve">Отпускная цена без НДС </t>
  </si>
  <si>
    <t>Опилки</t>
  </si>
  <si>
    <t>франко-склад покупателя</t>
  </si>
  <si>
    <t>Пиломатериалы мягколиственных пород СТБ 1714-2007</t>
  </si>
  <si>
    <t xml:space="preserve">Горбыль </t>
  </si>
  <si>
    <t>Горбыль с доставкой транспортом (до 10 км)</t>
  </si>
  <si>
    <t>Горбыль с доставкой транспортом (до 20 км)</t>
  </si>
  <si>
    <t>Отходы деревопереработки с доставкой транспортом (до 10 км)</t>
  </si>
  <si>
    <t>Отходы деревопереработки с доставкой транспортом (до 20 км)</t>
  </si>
  <si>
    <t>Мякголиственные 2,0-6,5</t>
  </si>
  <si>
    <t>Хвойные 2,0-6,5</t>
  </si>
  <si>
    <t>Цена за 1 м3 без.НДС</t>
  </si>
  <si>
    <t>(франко-склад предприятия -изготовителя)</t>
  </si>
  <si>
    <t>франко-склад предприяти-изготовителя</t>
  </si>
  <si>
    <t>франко-склад предприятия-изготовителя</t>
  </si>
  <si>
    <t>Вводится в действие с  01.11.2021г.</t>
  </si>
  <si>
    <t>Штакетник</t>
  </si>
  <si>
    <t>Щепа топливная</t>
  </si>
</sst>
</file>

<file path=xl/styles.xml><?xml version="1.0" encoding="utf-8"?>
<styleSheet xmlns="http://schemas.openxmlformats.org/spreadsheetml/2006/main">
  <fonts count="10"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52" workbookViewId="0">
      <selection activeCell="A57" sqref="A57:XFD58"/>
    </sheetView>
  </sheetViews>
  <sheetFormatPr defaultRowHeight="18.75"/>
  <cols>
    <col min="1" max="1" width="26.3984375" customWidth="1"/>
    <col min="2" max="2" width="14.69921875" customWidth="1"/>
    <col min="3" max="3" width="15.19921875" customWidth="1"/>
    <col min="4" max="4" width="15" hidden="1" customWidth="1"/>
    <col min="5" max="5" width="17.69921875" customWidth="1"/>
  </cols>
  <sheetData>
    <row r="1" spans="1:8" ht="16.5" customHeight="1">
      <c r="A1" s="4"/>
      <c r="B1" s="5"/>
      <c r="C1" s="5"/>
      <c r="D1" s="5"/>
      <c r="E1" s="1"/>
    </row>
    <row r="2" spans="1:8" ht="16.5" customHeight="1">
      <c r="A2" s="49" t="s">
        <v>0</v>
      </c>
      <c r="B2" s="49"/>
      <c r="C2" s="49"/>
      <c r="D2" s="8"/>
      <c r="E2" s="8"/>
    </row>
    <row r="3" spans="1:8" ht="13.5" customHeight="1">
      <c r="A3" s="50" t="s">
        <v>24</v>
      </c>
      <c r="B3" s="50"/>
      <c r="C3" s="50"/>
      <c r="D3" s="9"/>
      <c r="E3" s="9"/>
      <c r="F3" s="6"/>
    </row>
    <row r="4" spans="1:8" ht="15" customHeight="1">
      <c r="A4" s="51" t="s">
        <v>27</v>
      </c>
      <c r="B4" s="51"/>
      <c r="C4" s="51"/>
      <c r="D4" s="10"/>
      <c r="E4" s="10"/>
      <c r="F4" s="6"/>
    </row>
    <row r="5" spans="1:8" ht="13.5" customHeight="1">
      <c r="A5" s="11"/>
      <c r="B5" s="11"/>
      <c r="C5" s="11"/>
      <c r="D5" s="11"/>
      <c r="E5" s="11"/>
      <c r="F5" s="6"/>
    </row>
    <row r="6" spans="1:8">
      <c r="A6" s="12" t="s">
        <v>1</v>
      </c>
      <c r="B6" s="12"/>
      <c r="C6" s="12"/>
      <c r="D6" s="12"/>
      <c r="E6" s="13"/>
      <c r="F6" s="6"/>
    </row>
    <row r="7" spans="1:8" ht="39.75" customHeight="1">
      <c r="A7" s="14" t="s">
        <v>2</v>
      </c>
      <c r="B7" s="14" t="s">
        <v>3</v>
      </c>
      <c r="C7" s="14" t="s">
        <v>4</v>
      </c>
      <c r="D7" s="15" t="s">
        <v>5</v>
      </c>
      <c r="E7" s="16" t="s">
        <v>23</v>
      </c>
      <c r="F7" s="6"/>
    </row>
    <row r="8" spans="1:8">
      <c r="A8" s="17"/>
      <c r="B8" s="17"/>
      <c r="C8" s="17"/>
      <c r="D8" s="18" t="s">
        <v>6</v>
      </c>
      <c r="E8" s="18" t="s">
        <v>7</v>
      </c>
      <c r="F8" s="6"/>
    </row>
    <row r="9" spans="1:8" ht="14.25" customHeight="1">
      <c r="A9" s="42" t="s">
        <v>22</v>
      </c>
      <c r="B9" s="19">
        <v>1</v>
      </c>
      <c r="C9" s="20" t="s">
        <v>8</v>
      </c>
      <c r="D9" s="21">
        <f>D13*1.44</f>
        <v>160.39245599999998</v>
      </c>
      <c r="E9" s="21">
        <v>436</v>
      </c>
      <c r="F9" s="2"/>
    </row>
    <row r="10" spans="1:8" ht="15" customHeight="1">
      <c r="A10" s="43"/>
      <c r="B10" s="22"/>
      <c r="C10" s="20" t="s">
        <v>9</v>
      </c>
      <c r="D10" s="21">
        <f t="shared" ref="D10:D12" si="0">D14*1.44</f>
        <v>145.94399999999999</v>
      </c>
      <c r="E10" s="21">
        <v>396</v>
      </c>
      <c r="F10" s="2"/>
    </row>
    <row r="11" spans="1:8" ht="13.5" customHeight="1">
      <c r="A11" s="43"/>
      <c r="B11" s="22"/>
      <c r="C11" s="20" t="s">
        <v>10</v>
      </c>
      <c r="D11" s="21">
        <f t="shared" si="0"/>
        <v>175.13279999999997</v>
      </c>
      <c r="E11" s="21">
        <v>475</v>
      </c>
      <c r="F11" s="2"/>
    </row>
    <row r="12" spans="1:8" ht="15" customHeight="1">
      <c r="A12" s="43"/>
      <c r="B12" s="23"/>
      <c r="C12" s="20" t="s">
        <v>11</v>
      </c>
      <c r="D12" s="21">
        <f t="shared" si="0"/>
        <v>190.36173913043476</v>
      </c>
      <c r="E12" s="21">
        <v>515</v>
      </c>
      <c r="F12" s="2"/>
    </row>
    <row r="13" spans="1:8" ht="15" customHeight="1">
      <c r="A13" s="43"/>
      <c r="B13" s="19">
        <v>2</v>
      </c>
      <c r="C13" s="20" t="s">
        <v>8</v>
      </c>
      <c r="D13" s="21">
        <f>D14*1.099</f>
        <v>111.38364999999999</v>
      </c>
      <c r="E13" s="24">
        <v>363</v>
      </c>
      <c r="F13" s="7"/>
    </row>
    <row r="14" spans="1:8" ht="15" customHeight="1">
      <c r="A14" s="43"/>
      <c r="B14" s="22"/>
      <c r="C14" s="20" t="s">
        <v>9</v>
      </c>
      <c r="D14" s="21">
        <v>101.35</v>
      </c>
      <c r="E14" s="21">
        <v>330</v>
      </c>
      <c r="F14" s="2"/>
      <c r="H14" s="5"/>
    </row>
    <row r="15" spans="1:8" ht="14.25" customHeight="1">
      <c r="A15" s="43"/>
      <c r="B15" s="22"/>
      <c r="C15" s="20" t="s">
        <v>10</v>
      </c>
      <c r="D15" s="21">
        <f>D14*1.2</f>
        <v>121.61999999999999</v>
      </c>
      <c r="E15" s="21">
        <v>396</v>
      </c>
      <c r="F15" s="2"/>
      <c r="H15" s="5"/>
    </row>
    <row r="16" spans="1:8" ht="14.25" customHeight="1">
      <c r="A16" s="43"/>
      <c r="B16" s="23"/>
      <c r="C16" s="20" t="s">
        <v>11</v>
      </c>
      <c r="D16" s="21">
        <f>D15/0.92</f>
        <v>132.19565217391303</v>
      </c>
      <c r="E16" s="21">
        <v>429</v>
      </c>
      <c r="F16" s="2"/>
    </row>
    <row r="17" spans="1:6" ht="14.25" customHeight="1">
      <c r="A17" s="43"/>
      <c r="B17" s="19">
        <v>3</v>
      </c>
      <c r="C17" s="20" t="s">
        <v>8</v>
      </c>
      <c r="D17" s="21">
        <f>D13/1.25</f>
        <v>89.106919999999988</v>
      </c>
      <c r="E17" s="21">
        <v>290</v>
      </c>
      <c r="F17" s="2"/>
    </row>
    <row r="18" spans="1:6" ht="15" customHeight="1">
      <c r="A18" s="43"/>
      <c r="B18" s="22"/>
      <c r="C18" s="20" t="s">
        <v>9</v>
      </c>
      <c r="D18" s="21">
        <f t="shared" ref="D18:D20" si="1">D14/1.25</f>
        <v>81.08</v>
      </c>
      <c r="E18" s="21">
        <v>264</v>
      </c>
      <c r="F18" s="2"/>
    </row>
    <row r="19" spans="1:6" ht="15" customHeight="1">
      <c r="A19" s="43"/>
      <c r="B19" s="22"/>
      <c r="C19" s="20" t="s">
        <v>10</v>
      </c>
      <c r="D19" s="21">
        <f t="shared" si="1"/>
        <v>97.295999999999992</v>
      </c>
      <c r="E19" s="21">
        <v>317</v>
      </c>
      <c r="F19" s="2"/>
    </row>
    <row r="20" spans="1:6" ht="13.5" customHeight="1">
      <c r="A20" s="43"/>
      <c r="B20" s="23"/>
      <c r="C20" s="20" t="s">
        <v>11</v>
      </c>
      <c r="D20" s="21">
        <f t="shared" si="1"/>
        <v>105.75652173913042</v>
      </c>
      <c r="E20" s="21">
        <v>343</v>
      </c>
      <c r="F20" s="2"/>
    </row>
    <row r="21" spans="1:6" ht="13.5" customHeight="1">
      <c r="A21" s="43"/>
      <c r="B21" s="25">
        <v>4</v>
      </c>
      <c r="C21" s="20" t="s">
        <v>8</v>
      </c>
      <c r="D21" s="21">
        <f>D17/1.42</f>
        <v>62.751352112676052</v>
      </c>
      <c r="E21" s="21">
        <v>203</v>
      </c>
      <c r="F21" s="2"/>
    </row>
    <row r="22" spans="1:6" ht="15" customHeight="1">
      <c r="A22" s="43"/>
      <c r="B22" s="26"/>
      <c r="C22" s="20" t="s">
        <v>9</v>
      </c>
      <c r="D22" s="21">
        <f t="shared" ref="D22:D23" si="2">D18/1.42</f>
        <v>57.098591549295776</v>
      </c>
      <c r="E22" s="21">
        <v>185</v>
      </c>
      <c r="F22" s="2"/>
    </row>
    <row r="23" spans="1:6" ht="16.5" customHeight="1">
      <c r="A23" s="43"/>
      <c r="B23" s="26"/>
      <c r="C23" s="20" t="s">
        <v>10</v>
      </c>
      <c r="D23" s="21">
        <f t="shared" si="2"/>
        <v>68.518309859154925</v>
      </c>
      <c r="E23" s="21">
        <v>222</v>
      </c>
      <c r="F23" s="2"/>
    </row>
    <row r="24" spans="1:6" ht="16.5" customHeight="1">
      <c r="A24" s="44"/>
      <c r="B24" s="27"/>
      <c r="C24" s="20" t="s">
        <v>11</v>
      </c>
      <c r="D24" s="21">
        <f>D20/1.42</f>
        <v>74.476423759951004</v>
      </c>
      <c r="E24" s="21">
        <v>240</v>
      </c>
      <c r="F24" s="2"/>
    </row>
    <row r="25" spans="1:6" ht="23.25" customHeight="1">
      <c r="A25" s="12" t="s">
        <v>15</v>
      </c>
      <c r="B25" s="12"/>
      <c r="C25" s="12"/>
      <c r="D25" s="12"/>
      <c r="E25" s="28"/>
      <c r="F25" s="6"/>
    </row>
    <row r="26" spans="1:6" ht="23.25" customHeight="1">
      <c r="A26" s="14" t="s">
        <v>2</v>
      </c>
      <c r="B26" s="14" t="s">
        <v>3</v>
      </c>
      <c r="C26" s="14" t="s">
        <v>4</v>
      </c>
      <c r="D26" s="29" t="s">
        <v>5</v>
      </c>
      <c r="E26" s="29" t="s">
        <v>23</v>
      </c>
      <c r="F26" s="6"/>
    </row>
    <row r="27" spans="1:6" ht="14.25" customHeight="1">
      <c r="A27" s="17"/>
      <c r="B27" s="17"/>
      <c r="C27" s="17"/>
      <c r="D27" s="18" t="s">
        <v>6</v>
      </c>
      <c r="E27" s="18" t="s">
        <v>7</v>
      </c>
      <c r="F27" s="6"/>
    </row>
    <row r="28" spans="1:6" s="3" customFormat="1" ht="15" customHeight="1">
      <c r="A28" s="42" t="s">
        <v>21</v>
      </c>
      <c r="B28" s="19">
        <v>1</v>
      </c>
      <c r="C28" s="20" t="s">
        <v>8</v>
      </c>
      <c r="D28" s="21">
        <f>D32*1.44</f>
        <v>160.39245599999998</v>
      </c>
      <c r="E28" s="21">
        <v>277</v>
      </c>
      <c r="F28" s="2"/>
    </row>
    <row r="29" spans="1:6" ht="14.25" customHeight="1">
      <c r="A29" s="43"/>
      <c r="B29" s="22"/>
      <c r="C29" s="20" t="s">
        <v>9</v>
      </c>
      <c r="D29" s="21">
        <f t="shared" ref="D29:D31" si="3">D33*1.44</f>
        <v>145.94399999999999</v>
      </c>
      <c r="E29" s="21">
        <v>252</v>
      </c>
      <c r="F29" s="2"/>
    </row>
    <row r="30" spans="1:6" ht="13.5" customHeight="1">
      <c r="A30" s="43"/>
      <c r="B30" s="22"/>
      <c r="C30" s="20" t="s">
        <v>10</v>
      </c>
      <c r="D30" s="21">
        <f t="shared" si="3"/>
        <v>175.13279999999997</v>
      </c>
      <c r="E30" s="21">
        <v>302</v>
      </c>
      <c r="F30" s="2"/>
    </row>
    <row r="31" spans="1:6" ht="13.5" customHeight="1">
      <c r="A31" s="43"/>
      <c r="B31" s="23"/>
      <c r="C31" s="20" t="s">
        <v>11</v>
      </c>
      <c r="D31" s="21">
        <f t="shared" si="3"/>
        <v>190.36173913043476</v>
      </c>
      <c r="E31" s="21">
        <v>328</v>
      </c>
      <c r="F31" s="2"/>
    </row>
    <row r="32" spans="1:6" ht="13.5" customHeight="1">
      <c r="A32" s="43"/>
      <c r="B32" s="19">
        <v>2</v>
      </c>
      <c r="C32" s="20" t="s">
        <v>8</v>
      </c>
      <c r="D32" s="21">
        <f>D33*1.099</f>
        <v>111.38364999999999</v>
      </c>
      <c r="E32" s="24">
        <v>231</v>
      </c>
      <c r="F32" s="7"/>
    </row>
    <row r="33" spans="1:6" ht="13.5" customHeight="1">
      <c r="A33" s="43"/>
      <c r="B33" s="22"/>
      <c r="C33" s="20" t="s">
        <v>9</v>
      </c>
      <c r="D33" s="21">
        <v>101.35</v>
      </c>
      <c r="E33" s="21">
        <v>210</v>
      </c>
      <c r="F33" s="2"/>
    </row>
    <row r="34" spans="1:6" ht="15.75" customHeight="1">
      <c r="A34" s="43"/>
      <c r="B34" s="22"/>
      <c r="C34" s="20" t="s">
        <v>10</v>
      </c>
      <c r="D34" s="21">
        <f>D33*1.2</f>
        <v>121.61999999999999</v>
      </c>
      <c r="E34" s="21">
        <v>252</v>
      </c>
      <c r="F34" s="2"/>
    </row>
    <row r="35" spans="1:6" ht="15.75" customHeight="1">
      <c r="A35" s="43"/>
      <c r="B35" s="23"/>
      <c r="C35" s="20" t="s">
        <v>11</v>
      </c>
      <c r="D35" s="21">
        <f>D34/0.92</f>
        <v>132.19565217391303</v>
      </c>
      <c r="E35" s="21">
        <v>273</v>
      </c>
      <c r="F35" s="2"/>
    </row>
    <row r="36" spans="1:6" ht="15" customHeight="1">
      <c r="A36" s="43"/>
      <c r="B36" s="19">
        <v>3</v>
      </c>
      <c r="C36" s="20" t="s">
        <v>8</v>
      </c>
      <c r="D36" s="21">
        <f>D32/1.25</f>
        <v>89.106919999999988</v>
      </c>
      <c r="E36" s="21">
        <v>185</v>
      </c>
      <c r="F36" s="2"/>
    </row>
    <row r="37" spans="1:6" ht="13.5" customHeight="1">
      <c r="A37" s="43"/>
      <c r="B37" s="22"/>
      <c r="C37" s="20" t="s">
        <v>9</v>
      </c>
      <c r="D37" s="21">
        <f t="shared" ref="D37:D39" si="4">D33/1.25</f>
        <v>81.08</v>
      </c>
      <c r="E37" s="21">
        <v>168</v>
      </c>
      <c r="F37" s="2"/>
    </row>
    <row r="38" spans="1:6" ht="14.25" customHeight="1">
      <c r="A38" s="43"/>
      <c r="B38" s="22"/>
      <c r="C38" s="20" t="s">
        <v>10</v>
      </c>
      <c r="D38" s="21">
        <f t="shared" si="4"/>
        <v>97.295999999999992</v>
      </c>
      <c r="E38" s="21">
        <v>202</v>
      </c>
      <c r="F38" s="2"/>
    </row>
    <row r="39" spans="1:6" ht="14.25" customHeight="1">
      <c r="A39" s="43"/>
      <c r="B39" s="23"/>
      <c r="C39" s="20" t="s">
        <v>11</v>
      </c>
      <c r="D39" s="21">
        <f t="shared" si="4"/>
        <v>105.75652173913042</v>
      </c>
      <c r="E39" s="21">
        <v>218</v>
      </c>
      <c r="F39" s="2"/>
    </row>
    <row r="40" spans="1:6" ht="15.75" customHeight="1">
      <c r="A40" s="43"/>
      <c r="B40" s="25">
        <v>4</v>
      </c>
      <c r="C40" s="20" t="s">
        <v>8</v>
      </c>
      <c r="D40" s="21">
        <f>D36/1.42</f>
        <v>62.751352112676052</v>
      </c>
      <c r="E40" s="21">
        <v>129</v>
      </c>
      <c r="F40" s="2"/>
    </row>
    <row r="41" spans="1:6" ht="15" customHeight="1">
      <c r="A41" s="43"/>
      <c r="B41" s="26"/>
      <c r="C41" s="20" t="s">
        <v>9</v>
      </c>
      <c r="D41" s="21">
        <f t="shared" ref="D41:D42" si="5">D37/1.42</f>
        <v>57.098591549295776</v>
      </c>
      <c r="E41" s="21">
        <v>118</v>
      </c>
      <c r="F41" s="2"/>
    </row>
    <row r="42" spans="1:6" ht="15.75" customHeight="1">
      <c r="A42" s="43"/>
      <c r="B42" s="26"/>
      <c r="C42" s="20" t="s">
        <v>10</v>
      </c>
      <c r="D42" s="21">
        <f t="shared" si="5"/>
        <v>68.518309859154925</v>
      </c>
      <c r="E42" s="21">
        <v>141</v>
      </c>
      <c r="F42" s="2"/>
    </row>
    <row r="43" spans="1:6" ht="14.25" customHeight="1">
      <c r="A43" s="44"/>
      <c r="B43" s="27"/>
      <c r="C43" s="20" t="s">
        <v>11</v>
      </c>
      <c r="D43" s="21">
        <f>D39/1.42</f>
        <v>74.476423759951004</v>
      </c>
      <c r="E43" s="21">
        <v>153</v>
      </c>
      <c r="F43" s="2"/>
    </row>
    <row r="44" spans="1:6" ht="20.25" customHeight="1">
      <c r="A44" s="35"/>
      <c r="B44" s="35"/>
      <c r="C44" s="34"/>
      <c r="D44" s="36"/>
      <c r="E44" s="37"/>
      <c r="F44" s="6"/>
    </row>
    <row r="45" spans="1:6" ht="20.25" customHeight="1">
      <c r="A45" s="35"/>
      <c r="B45" s="35"/>
      <c r="C45" s="34"/>
      <c r="D45" s="36"/>
      <c r="E45" s="37"/>
      <c r="F45" s="6"/>
    </row>
    <row r="46" spans="1:6" ht="18.75" customHeight="1">
      <c r="A46" s="32" t="s">
        <v>2</v>
      </c>
      <c r="B46" s="39"/>
      <c r="C46" s="39"/>
      <c r="D46" s="38" t="s">
        <v>12</v>
      </c>
      <c r="E46" s="29" t="s">
        <v>23</v>
      </c>
      <c r="F46" s="6"/>
    </row>
    <row r="47" spans="1:6" ht="17.25" customHeight="1">
      <c r="A47" s="33" t="s">
        <v>28</v>
      </c>
      <c r="B47" s="45" t="s">
        <v>25</v>
      </c>
      <c r="C47" s="46"/>
      <c r="D47" s="21">
        <v>65</v>
      </c>
      <c r="E47" s="21">
        <v>85</v>
      </c>
      <c r="F47" s="6"/>
    </row>
    <row r="48" spans="1:6" ht="24.75" customHeight="1">
      <c r="A48" s="29" t="s">
        <v>16</v>
      </c>
      <c r="B48" s="45"/>
      <c r="C48" s="46"/>
      <c r="D48" s="30">
        <v>8</v>
      </c>
      <c r="E48" s="31">
        <v>8</v>
      </c>
      <c r="F48" s="6"/>
    </row>
    <row r="49" spans="1:6" ht="21" customHeight="1">
      <c r="A49" s="29" t="s">
        <v>13</v>
      </c>
      <c r="B49" s="47"/>
      <c r="C49" s="48"/>
      <c r="D49" s="30">
        <v>8</v>
      </c>
      <c r="E49" s="31">
        <v>8</v>
      </c>
      <c r="F49" s="6"/>
    </row>
    <row r="50" spans="1:6" ht="18" customHeight="1">
      <c r="A50" s="29" t="s">
        <v>29</v>
      </c>
      <c r="B50" s="40" t="s">
        <v>26</v>
      </c>
      <c r="C50" s="41"/>
      <c r="D50" s="30">
        <v>25</v>
      </c>
      <c r="E50" s="31">
        <v>36</v>
      </c>
      <c r="F50" s="6"/>
    </row>
    <row r="51" spans="1:6" ht="15.75" customHeight="1">
      <c r="A51" s="29" t="s">
        <v>29</v>
      </c>
      <c r="B51" s="40" t="s">
        <v>14</v>
      </c>
      <c r="C51" s="41"/>
      <c r="D51" s="21">
        <v>32</v>
      </c>
      <c r="E51" s="21">
        <v>43</v>
      </c>
      <c r="F51" s="6"/>
    </row>
    <row r="52" spans="1:6" ht="32.25" customHeight="1">
      <c r="A52" s="29" t="s">
        <v>17</v>
      </c>
      <c r="B52" s="40" t="s">
        <v>14</v>
      </c>
      <c r="C52" s="41"/>
      <c r="D52" s="30">
        <v>10</v>
      </c>
      <c r="E52" s="31">
        <v>11</v>
      </c>
      <c r="F52" s="6"/>
    </row>
    <row r="53" spans="1:6" ht="33.75" customHeight="1">
      <c r="A53" s="29" t="s">
        <v>18</v>
      </c>
      <c r="B53" s="40" t="s">
        <v>14</v>
      </c>
      <c r="C53" s="41"/>
      <c r="D53" s="30">
        <v>12</v>
      </c>
      <c r="E53" s="31">
        <v>14</v>
      </c>
      <c r="F53" s="6"/>
    </row>
    <row r="54" spans="1:6" ht="44.25" customHeight="1">
      <c r="A54" s="29" t="s">
        <v>19</v>
      </c>
      <c r="B54" s="40" t="s">
        <v>14</v>
      </c>
      <c r="C54" s="41"/>
      <c r="D54" s="30">
        <v>10</v>
      </c>
      <c r="E54" s="31">
        <v>11</v>
      </c>
      <c r="F54" s="6"/>
    </row>
    <row r="55" spans="1:6" ht="46.5" customHeight="1">
      <c r="A55" s="29" t="s">
        <v>20</v>
      </c>
      <c r="B55" s="40" t="s">
        <v>14</v>
      </c>
      <c r="C55" s="41"/>
      <c r="D55" s="30">
        <v>12</v>
      </c>
      <c r="E55" s="31">
        <v>14</v>
      </c>
      <c r="F55" s="6"/>
    </row>
    <row r="56" spans="1:6" ht="21" customHeight="1">
      <c r="A56" s="4"/>
      <c r="B56" s="5"/>
      <c r="C56" s="5"/>
      <c r="D56" s="5"/>
      <c r="E56" s="5"/>
      <c r="F56" s="6"/>
    </row>
    <row r="57" spans="1:6">
      <c r="A57" s="5"/>
      <c r="B57" s="5"/>
      <c r="C57" s="5"/>
      <c r="D57" s="5"/>
      <c r="E57" s="5"/>
    </row>
    <row r="58" spans="1:6">
      <c r="A58" s="5"/>
      <c r="B58" s="5"/>
      <c r="C58" s="5"/>
      <c r="D58" s="5"/>
      <c r="E58" s="5"/>
    </row>
  </sheetData>
  <mergeCells count="12">
    <mergeCell ref="A2:C2"/>
    <mergeCell ref="A3:C3"/>
    <mergeCell ref="A4:C4"/>
    <mergeCell ref="B54:C54"/>
    <mergeCell ref="B55:C55"/>
    <mergeCell ref="A9:A24"/>
    <mergeCell ref="A28:A43"/>
    <mergeCell ref="B51:C51"/>
    <mergeCell ref="B50:C50"/>
    <mergeCell ref="B52:C52"/>
    <mergeCell ref="B53:C53"/>
    <mergeCell ref="B47:C49"/>
  </mergeCells>
  <pageMargins left="0.16" right="0.21" top="0.27559055118110237" bottom="0.15748031496062992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2022-03-09T10:48:24Z</cp:lastPrinted>
  <dcterms:created xsi:type="dcterms:W3CDTF">2021-03-01T10:37:54Z</dcterms:created>
  <dcterms:modified xsi:type="dcterms:W3CDTF">2022-06-03T12:17:45Z</dcterms:modified>
</cp:coreProperties>
</file>